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opivkaiv\Desktop\"/>
    </mc:Choice>
  </mc:AlternateContent>
  <bookViews>
    <workbookView xWindow="0" yWindow="0" windowWidth="2856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7" i="1"/>
  <c r="D18" i="1"/>
  <c r="D2" i="1"/>
  <c r="C37" i="1" l="1"/>
  <c r="E37" i="1" s="1"/>
  <c r="C2" i="1"/>
  <c r="E2" i="1" s="1"/>
  <c r="C18" i="1"/>
  <c r="E18" i="1" s="1"/>
  <c r="E41" i="1" l="1"/>
</calcChain>
</file>

<file path=xl/sharedStrings.xml><?xml version="1.0" encoding="utf-8"?>
<sst xmlns="http://schemas.openxmlformats.org/spreadsheetml/2006/main" count="96" uniqueCount="77">
  <si>
    <t>ООО "Компания Металл Профиль"</t>
  </si>
  <si>
    <t>Московская обл., Лобня г.</t>
  </si>
  <si>
    <t>ООО "Компания Формалайн"</t>
  </si>
  <si>
    <t>УМП "Лобненская теплосеть"</t>
  </si>
  <si>
    <t>ФГБНУ "ВНИИ кормов им. В.Р. Вильямса"</t>
  </si>
  <si>
    <t>ООО "Сибиряк"</t>
  </si>
  <si>
    <t>ООО "Мособлкомплекс"</t>
  </si>
  <si>
    <t>ООО "Брик эстейт"</t>
  </si>
  <si>
    <t>ООО "ЗТИ Металлпак"</t>
  </si>
  <si>
    <t>ООО "ФЕРОН"</t>
  </si>
  <si>
    <t>ООО "Армаселль"</t>
  </si>
  <si>
    <t>Московская обл., Лобня г., Лейтенанта Бойко ул., 95В</t>
  </si>
  <si>
    <t>ООО "Логистик"</t>
  </si>
  <si>
    <t>Московская обл., Лобня г., Краснополянский тупик, 12А</t>
  </si>
  <si>
    <t>ООО Зика</t>
  </si>
  <si>
    <t>Московская обл., Лобня г., Гагарина ул., 14</t>
  </si>
  <si>
    <t>ЗАО "Тэлпрайс"</t>
  </si>
  <si>
    <t>Московская обл., Лобня г., Краснополянский пр.</t>
  </si>
  <si>
    <t>Северное ТО</t>
  </si>
  <si>
    <t>Восточное ТО</t>
  </si>
  <si>
    <t>ООО "ТехноАльянсИнвест"</t>
  </si>
  <si>
    <t>Московская обл., Лобня г., Катюшки мкр.</t>
  </si>
  <si>
    <t>ООО "ТермоТрон"</t>
  </si>
  <si>
    <t>Московская обл., Красногорский р-н, Путилково дер., Сходненская ул., 4</t>
  </si>
  <si>
    <t xml:space="preserve">Наименование Потребителя </t>
  </si>
  <si>
    <t>Адрес местоположения энергопринимающих устройств</t>
  </si>
  <si>
    <t>Величина максимальной мощности, МВт</t>
  </si>
  <si>
    <t>ООО "Трубный завод"</t>
  </si>
  <si>
    <t>ЗАО "Деметра"</t>
  </si>
  <si>
    <t>Закрытое акционерное общество "Королевская шелковая фабрика "Передовая текстильщица"</t>
  </si>
  <si>
    <t>АО "Альфа Лаваль Поток"</t>
  </si>
  <si>
    <t>Общество с ограниченной ответственностью "Торгово-промышленный комплекс "Бородино"</t>
  </si>
  <si>
    <t>Общество с ограниченной ответственностью "С-СтройПерспектива"</t>
  </si>
  <si>
    <t>Общество с ограниченной ответственностью "Лента"</t>
  </si>
  <si>
    <t>ЗАО "Тарасовка"</t>
  </si>
  <si>
    <t>Общество с ограниченной ответственностью "Престиж"</t>
  </si>
  <si>
    <t>Акционерное общество "Институт подготовки кадров машиностроения и приборостроения"</t>
  </si>
  <si>
    <t>ООО "Русь-М"</t>
  </si>
  <si>
    <t>ЗАО "Мытищинские торговые ряды"</t>
  </si>
  <si>
    <t>ЗАО "Центр-3"</t>
  </si>
  <si>
    <t>Общество с ограниченной ответственностью "ГЕЛИОС"</t>
  </si>
  <si>
    <t>Открытое акционерное общество "Теплосеть"</t>
  </si>
  <si>
    <t>Открытое акционерное общество "Водоканал"</t>
  </si>
  <si>
    <t>Королев</t>
  </si>
  <si>
    <t>Величина фактической мощности, МВт</t>
  </si>
  <si>
    <t>Величина резервируемой мощности, МВт</t>
  </si>
  <si>
    <t>Москва</t>
  </si>
  <si>
    <t>ЗАО "Микояновский Мясокомбинат"</t>
  </si>
  <si>
    <t>АО " Вимм-Билль-Данн"</t>
  </si>
  <si>
    <t>г. Москва,1-й Варшавский проезд,д. 6/10</t>
  </si>
  <si>
    <t>г. Москва,Дмитровское шоссе.д.108</t>
  </si>
  <si>
    <t>г. Москва,ул. Талалихина д.41, стр.14</t>
  </si>
  <si>
    <t>г.Москва, ул. Пермская, вл.3</t>
  </si>
  <si>
    <t>АО "Пик Индустрия " ДСК-2</t>
  </si>
  <si>
    <t>г. Москва, пр-д Стройкомбината, д.1</t>
  </si>
  <si>
    <t>г. Москва, ул. Пресненский Вал, 27, стр. 11</t>
  </si>
  <si>
    <t>ЗАО "МЭМЗ Памяти революции 1905 года"</t>
  </si>
  <si>
    <t>ОАО "НПК НИИДАР"</t>
  </si>
  <si>
    <t>г. Москва, г. Зеленоград ,Панфиловский п-т д.4</t>
  </si>
  <si>
    <t xml:space="preserve"> АО "НИИТМ"</t>
  </si>
  <si>
    <t>ПАО "Микрон"</t>
  </si>
  <si>
    <t>г. Москва, г. Зеленоград, 1-й Зпадный проезд,д.12,стр1</t>
  </si>
  <si>
    <t>ООО"СТЕЛМЕТ"</t>
  </si>
  <si>
    <t>АО"НИИ"Элпа"</t>
  </si>
  <si>
    <t>ООО"Энерго-Капитал"</t>
  </si>
  <si>
    <t>г. Москва, г. Зеленоград, Георгиевский проезд д.5</t>
  </si>
  <si>
    <t>ООО"ФОРС"</t>
  </si>
  <si>
    <t>ЗАО "НИИМВ"</t>
  </si>
  <si>
    <t>г. Москва, г. Зеленоград, Георгиевский проезд д.5 стр.2</t>
  </si>
  <si>
    <t>ООО "Интерпродресурс"</t>
  </si>
  <si>
    <t>г. Москва, 2-й Сыромятнический пер., 1</t>
  </si>
  <si>
    <t>ФЧКОО "ФЛАУЭРМИЛЛЗ ХОЛДИНГ Б.В."</t>
  </si>
  <si>
    <t>ФЧКОО "МАРИСАННА ЭНТЕРПРАЙЗИС ЛИМИТЕД"</t>
  </si>
  <si>
    <t>ООО "ВАГНЕРФОРД"</t>
  </si>
  <si>
    <t>г. Москва, Ленинградское шоссе, 16А стр. 3</t>
  </si>
  <si>
    <t>г. Москва, Ленинградское шоссе, 16А стр. 1</t>
  </si>
  <si>
    <t>г.Москва, Ленинградское шоссе, 16А стр.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</si>
</sst>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center"/>
    </xf>
    <xf numFmtId="0" fontId="6" fillId="0" borderId="0">
      <alignment horizontal="left" vertical="center"/>
    </xf>
    <xf numFmtId="0" fontId="6" fillId="0" borderId="0">
      <alignment horizontal="lef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5" fillId="0" borderId="0">
      <alignment horizontal="left" vertical="center"/>
    </xf>
    <xf numFmtId="0" fontId="5" fillId="0" borderId="0">
      <alignment horizontal="right" vertical="center"/>
    </xf>
    <xf numFmtId="0" fontId="5" fillId="0" borderId="0">
      <alignment horizontal="left" vertical="center"/>
    </xf>
    <xf numFmtId="0" fontId="5" fillId="0" borderId="0">
      <alignment horizontal="right" vertical="center"/>
    </xf>
    <xf numFmtId="0" fontId="5" fillId="0" borderId="0">
      <alignment horizontal="right" vertical="center"/>
    </xf>
    <xf numFmtId="0" fontId="5" fillId="0" borderId="0">
      <alignment horizontal="left"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9" quotePrefix="1" applyBorder="1" applyAlignment="1">
      <alignment horizontal="right" vertical="center" wrapText="1"/>
    </xf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5" fillId="0" borderId="5" xfId="9" quotePrefix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/>
  </cellXfs>
  <cellStyles count="14">
    <cellStyle name="S0" xfId="1"/>
    <cellStyle name="S1" xfId="2"/>
    <cellStyle name="S10" xfId="3"/>
    <cellStyle name="S11" xfId="4"/>
    <cellStyle name="S12" xfId="5"/>
    <cellStyle name="S2" xfId="6"/>
    <cellStyle name="S3" xfId="7"/>
    <cellStyle name="S4" xfId="8"/>
    <cellStyle name="S5" xfId="9"/>
    <cellStyle name="S6" xfId="10"/>
    <cellStyle name="S7" xfId="11"/>
    <cellStyle name="S8" xfId="12"/>
    <cellStyle name="S9" xfId="1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40" zoomScale="160" zoomScaleNormal="160" workbookViewId="0">
      <selection activeCell="E55" sqref="E55"/>
    </sheetView>
  </sheetViews>
  <sheetFormatPr defaultRowHeight="15" x14ac:dyDescent="0.25"/>
  <cols>
    <col min="1" max="1" width="43.140625" customWidth="1"/>
    <col min="2" max="2" width="48.28515625" customWidth="1"/>
    <col min="3" max="3" width="15.85546875" customWidth="1"/>
    <col min="4" max="5" width="15.85546875" style="15" customWidth="1"/>
  </cols>
  <sheetData>
    <row r="1" spans="1:5" ht="36" x14ac:dyDescent="0.25">
      <c r="A1" s="4" t="s">
        <v>24</v>
      </c>
      <c r="B1" s="4" t="s">
        <v>25</v>
      </c>
      <c r="C1" s="4" t="s">
        <v>26</v>
      </c>
      <c r="D1" s="4" t="s">
        <v>44</v>
      </c>
      <c r="E1" s="4" t="s">
        <v>45</v>
      </c>
    </row>
    <row r="2" spans="1:5" x14ac:dyDescent="0.25">
      <c r="A2" s="2" t="s">
        <v>18</v>
      </c>
      <c r="C2" s="8">
        <f>SUM(C3:C16)</f>
        <v>16.152900000000002</v>
      </c>
      <c r="D2" s="8">
        <f>SUM(D3:D16)</f>
        <v>9.82</v>
      </c>
      <c r="E2" s="8">
        <f>C2-D2</f>
        <v>6.3329000000000022</v>
      </c>
    </row>
    <row r="3" spans="1:5" x14ac:dyDescent="0.25">
      <c r="A3" s="3" t="s">
        <v>0</v>
      </c>
      <c r="B3" s="3" t="s">
        <v>1</v>
      </c>
      <c r="C3" s="1">
        <v>2</v>
      </c>
      <c r="D3" s="1">
        <v>1.73</v>
      </c>
      <c r="E3" s="8">
        <f t="shared" ref="E3:E16" si="0">C3-D3</f>
        <v>0.27</v>
      </c>
    </row>
    <row r="4" spans="1:5" x14ac:dyDescent="0.25">
      <c r="A4" s="3" t="s">
        <v>2</v>
      </c>
      <c r="B4" s="3" t="s">
        <v>1</v>
      </c>
      <c r="C4" s="1">
        <v>2</v>
      </c>
      <c r="D4" s="1">
        <v>1.2</v>
      </c>
      <c r="E4" s="8">
        <f t="shared" si="0"/>
        <v>0.8</v>
      </c>
    </row>
    <row r="5" spans="1:5" x14ac:dyDescent="0.25">
      <c r="A5" s="3" t="s">
        <v>3</v>
      </c>
      <c r="B5" s="3" t="s">
        <v>1</v>
      </c>
      <c r="C5" s="1">
        <v>0.7</v>
      </c>
      <c r="D5" s="1">
        <v>0.6</v>
      </c>
      <c r="E5" s="8">
        <f t="shared" si="0"/>
        <v>9.9999999999999978E-2</v>
      </c>
    </row>
    <row r="6" spans="1:5" x14ac:dyDescent="0.25">
      <c r="A6" s="3" t="s">
        <v>3</v>
      </c>
      <c r="B6" s="3" t="s">
        <v>1</v>
      </c>
      <c r="C6" s="1">
        <v>0.745</v>
      </c>
      <c r="D6" s="1">
        <v>0.65</v>
      </c>
      <c r="E6" s="8">
        <f t="shared" si="0"/>
        <v>9.4999999999999973E-2</v>
      </c>
    </row>
    <row r="7" spans="1:5" x14ac:dyDescent="0.25">
      <c r="A7" s="3" t="s">
        <v>3</v>
      </c>
      <c r="B7" s="3" t="s">
        <v>1</v>
      </c>
      <c r="C7" s="1">
        <v>1.6</v>
      </c>
      <c r="D7" s="1">
        <v>0.9</v>
      </c>
      <c r="E7" s="8">
        <f t="shared" si="0"/>
        <v>0.70000000000000007</v>
      </c>
    </row>
    <row r="8" spans="1:5" x14ac:dyDescent="0.25">
      <c r="A8" s="3" t="s">
        <v>4</v>
      </c>
      <c r="B8" s="3" t="s">
        <v>1</v>
      </c>
      <c r="C8" s="1">
        <v>1.1499999999999999</v>
      </c>
      <c r="D8" s="1">
        <v>0.85</v>
      </c>
      <c r="E8" s="8">
        <f t="shared" si="0"/>
        <v>0.29999999999999993</v>
      </c>
    </row>
    <row r="9" spans="1:5" x14ac:dyDescent="0.25">
      <c r="A9" s="3" t="s">
        <v>5</v>
      </c>
      <c r="B9" s="3" t="s">
        <v>1</v>
      </c>
      <c r="C9" s="1">
        <v>0.71789999999999998</v>
      </c>
      <c r="D9" s="1">
        <v>0.5</v>
      </c>
      <c r="E9" s="8">
        <f t="shared" si="0"/>
        <v>0.21789999999999998</v>
      </c>
    </row>
    <row r="10" spans="1:5" x14ac:dyDescent="0.25">
      <c r="A10" s="3" t="s">
        <v>6</v>
      </c>
      <c r="B10" s="3" t="s">
        <v>1</v>
      </c>
      <c r="C10" s="1">
        <v>0.91</v>
      </c>
      <c r="D10" s="1">
        <v>0.51</v>
      </c>
      <c r="E10" s="8">
        <f t="shared" si="0"/>
        <v>0.4</v>
      </c>
    </row>
    <row r="11" spans="1:5" x14ac:dyDescent="0.25">
      <c r="A11" s="3" t="s">
        <v>7</v>
      </c>
      <c r="B11" s="3" t="s">
        <v>1</v>
      </c>
      <c r="C11" s="1">
        <v>1.55</v>
      </c>
      <c r="D11" s="1">
        <v>0.6</v>
      </c>
      <c r="E11" s="8">
        <f t="shared" si="0"/>
        <v>0.95000000000000007</v>
      </c>
    </row>
    <row r="12" spans="1:5" x14ac:dyDescent="0.25">
      <c r="A12" s="3" t="s">
        <v>8</v>
      </c>
      <c r="B12" s="3" t="s">
        <v>1</v>
      </c>
      <c r="C12" s="1">
        <v>1</v>
      </c>
      <c r="D12" s="1">
        <v>0.55000000000000004</v>
      </c>
      <c r="E12" s="8">
        <f t="shared" si="0"/>
        <v>0.44999999999999996</v>
      </c>
    </row>
    <row r="13" spans="1:5" x14ac:dyDescent="0.25">
      <c r="A13" s="3" t="s">
        <v>9</v>
      </c>
      <c r="B13" s="3" t="s">
        <v>1</v>
      </c>
      <c r="C13" s="1">
        <v>1</v>
      </c>
      <c r="D13" s="1">
        <v>0.63</v>
      </c>
      <c r="E13" s="8">
        <f t="shared" si="0"/>
        <v>0.37</v>
      </c>
    </row>
    <row r="14" spans="1:5" x14ac:dyDescent="0.25">
      <c r="A14" s="3" t="s">
        <v>10</v>
      </c>
      <c r="B14" s="3" t="s">
        <v>11</v>
      </c>
      <c r="C14" s="1">
        <v>0.8</v>
      </c>
      <c r="D14" s="1">
        <v>0.37</v>
      </c>
      <c r="E14" s="8">
        <f t="shared" si="0"/>
        <v>0.43000000000000005</v>
      </c>
    </row>
    <row r="15" spans="1:5" x14ac:dyDescent="0.25">
      <c r="A15" s="3" t="s">
        <v>12</v>
      </c>
      <c r="B15" s="3" t="s">
        <v>13</v>
      </c>
      <c r="C15" s="1">
        <v>0.78</v>
      </c>
      <c r="D15" s="1">
        <v>0.42</v>
      </c>
      <c r="E15" s="8">
        <f t="shared" si="0"/>
        <v>0.36000000000000004</v>
      </c>
    </row>
    <row r="16" spans="1:5" x14ac:dyDescent="0.25">
      <c r="A16" s="3" t="s">
        <v>14</v>
      </c>
      <c r="B16" s="3" t="s">
        <v>15</v>
      </c>
      <c r="C16" s="1">
        <v>1.2</v>
      </c>
      <c r="D16" s="1">
        <v>0.31</v>
      </c>
      <c r="E16" s="8">
        <f t="shared" si="0"/>
        <v>0.8899999999999999</v>
      </c>
    </row>
    <row r="17" spans="1:5" s="15" customFormat="1" x14ac:dyDescent="0.25">
      <c r="A17" s="5"/>
      <c r="B17" s="6"/>
      <c r="C17" s="7"/>
      <c r="D17" s="7"/>
      <c r="E17" s="7"/>
    </row>
    <row r="18" spans="1:5" x14ac:dyDescent="0.25">
      <c r="A18" s="9" t="s">
        <v>43</v>
      </c>
      <c r="B18" s="19"/>
      <c r="C18" s="11">
        <f>SUM(C19:C35)</f>
        <v>23.945999999999998</v>
      </c>
      <c r="D18" s="11">
        <f>SUM(D19:D35)</f>
        <v>14.389999999999999</v>
      </c>
      <c r="E18" s="8">
        <f>C18-D18</f>
        <v>9.5559999999999992</v>
      </c>
    </row>
    <row r="19" spans="1:5" x14ac:dyDescent="0.25">
      <c r="A19" s="20" t="s">
        <v>27</v>
      </c>
      <c r="B19" s="14"/>
      <c r="C19" s="21">
        <v>0.93600000000000005</v>
      </c>
      <c r="D19" s="21">
        <v>0.65</v>
      </c>
      <c r="E19" s="8">
        <f t="shared" ref="E19:E35" si="1">C19-D19</f>
        <v>0.28600000000000003</v>
      </c>
    </row>
    <row r="20" spans="1:5" x14ac:dyDescent="0.25">
      <c r="A20" s="20" t="s">
        <v>28</v>
      </c>
      <c r="B20" s="14"/>
      <c r="C20" s="21">
        <v>0.71499999999999997</v>
      </c>
      <c r="D20" s="21">
        <v>0.35</v>
      </c>
      <c r="E20" s="8">
        <f t="shared" si="1"/>
        <v>0.36499999999999999</v>
      </c>
    </row>
    <row r="21" spans="1:5" ht="22.5" x14ac:dyDescent="0.25">
      <c r="A21" s="20" t="s">
        <v>29</v>
      </c>
      <c r="B21" s="14"/>
      <c r="C21" s="21">
        <v>1.63</v>
      </c>
      <c r="D21" s="21">
        <v>0.36</v>
      </c>
      <c r="E21" s="8">
        <f t="shared" si="1"/>
        <v>1.27</v>
      </c>
    </row>
    <row r="22" spans="1:5" x14ac:dyDescent="0.25">
      <c r="A22" s="20" t="s">
        <v>30</v>
      </c>
      <c r="B22" s="14"/>
      <c r="C22" s="21">
        <v>1.6559999999999999</v>
      </c>
      <c r="D22" s="21">
        <v>1.5</v>
      </c>
      <c r="E22" s="8">
        <f t="shared" si="1"/>
        <v>0.15599999999999992</v>
      </c>
    </row>
    <row r="23" spans="1:5" ht="22.5" x14ac:dyDescent="0.25">
      <c r="A23" s="20" t="s">
        <v>31</v>
      </c>
      <c r="B23" s="14"/>
      <c r="C23" s="21">
        <v>1.1259999999999999</v>
      </c>
      <c r="D23" s="21">
        <v>0.97</v>
      </c>
      <c r="E23" s="8">
        <f t="shared" si="1"/>
        <v>0.15599999999999992</v>
      </c>
    </row>
    <row r="24" spans="1:5" ht="22.5" x14ac:dyDescent="0.25">
      <c r="A24" s="16" t="s">
        <v>32</v>
      </c>
      <c r="B24" s="17"/>
      <c r="C24" s="18">
        <v>1.5</v>
      </c>
      <c r="D24" s="18">
        <v>1.02</v>
      </c>
      <c r="E24" s="8">
        <f t="shared" si="1"/>
        <v>0.48</v>
      </c>
    </row>
    <row r="25" spans="1:5" x14ac:dyDescent="0.25">
      <c r="A25" s="3" t="s">
        <v>33</v>
      </c>
      <c r="B25" s="14"/>
      <c r="C25" s="1">
        <v>1.5</v>
      </c>
      <c r="D25" s="1">
        <v>0.55000000000000004</v>
      </c>
      <c r="E25" s="8">
        <f t="shared" si="1"/>
        <v>0.95</v>
      </c>
    </row>
    <row r="26" spans="1:5" x14ac:dyDescent="0.25">
      <c r="A26" s="3" t="s">
        <v>34</v>
      </c>
      <c r="B26" s="14"/>
      <c r="C26" s="1">
        <v>0.8</v>
      </c>
      <c r="D26" s="1">
        <v>0.3</v>
      </c>
      <c r="E26" s="8">
        <f t="shared" si="1"/>
        <v>0.5</v>
      </c>
    </row>
    <row r="27" spans="1:5" x14ac:dyDescent="0.25">
      <c r="A27" s="3" t="s">
        <v>35</v>
      </c>
      <c r="B27" s="14"/>
      <c r="C27" s="1">
        <v>0.7</v>
      </c>
      <c r="D27" s="1">
        <v>0.4</v>
      </c>
      <c r="E27" s="8">
        <f t="shared" si="1"/>
        <v>0.29999999999999993</v>
      </c>
    </row>
    <row r="28" spans="1:5" ht="22.5" x14ac:dyDescent="0.25">
      <c r="A28" s="3" t="s">
        <v>36</v>
      </c>
      <c r="B28" s="14"/>
      <c r="C28" s="1">
        <v>0.7</v>
      </c>
      <c r="D28" s="1">
        <v>0.4</v>
      </c>
      <c r="E28" s="8">
        <f t="shared" si="1"/>
        <v>0.29999999999999993</v>
      </c>
    </row>
    <row r="29" spans="1:5" x14ac:dyDescent="0.25">
      <c r="A29" s="3" t="s">
        <v>37</v>
      </c>
      <c r="B29" s="14"/>
      <c r="C29" s="1">
        <v>0.76500000000000001</v>
      </c>
      <c r="D29" s="1">
        <v>0.42</v>
      </c>
      <c r="E29" s="8">
        <f t="shared" si="1"/>
        <v>0.34500000000000003</v>
      </c>
    </row>
    <row r="30" spans="1:5" x14ac:dyDescent="0.25">
      <c r="A30" s="3" t="s">
        <v>38</v>
      </c>
      <c r="B30" s="14"/>
      <c r="C30" s="1">
        <v>0.74399999999999999</v>
      </c>
      <c r="D30" s="1">
        <v>0.55000000000000004</v>
      </c>
      <c r="E30" s="8">
        <f t="shared" si="1"/>
        <v>0.19399999999999995</v>
      </c>
    </row>
    <row r="31" spans="1:5" x14ac:dyDescent="0.25">
      <c r="A31" s="3" t="s">
        <v>39</v>
      </c>
      <c r="B31" s="14"/>
      <c r="C31" s="1">
        <v>4.9989999999999997</v>
      </c>
      <c r="D31" s="1">
        <v>2.36</v>
      </c>
      <c r="E31" s="8">
        <f t="shared" si="1"/>
        <v>2.6389999999999998</v>
      </c>
    </row>
    <row r="32" spans="1:5" x14ac:dyDescent="0.25">
      <c r="A32" s="3" t="s">
        <v>40</v>
      </c>
      <c r="B32" s="14"/>
      <c r="C32" s="1">
        <v>1.2</v>
      </c>
      <c r="D32" s="1">
        <v>0.75</v>
      </c>
      <c r="E32" s="8">
        <f t="shared" si="1"/>
        <v>0.44999999999999996</v>
      </c>
    </row>
    <row r="33" spans="1:5" s="15" customFormat="1" x14ac:dyDescent="0.25">
      <c r="A33" s="3" t="s">
        <v>41</v>
      </c>
      <c r="B33" s="14"/>
      <c r="C33" s="1">
        <v>1.6</v>
      </c>
      <c r="D33" s="1">
        <v>1.2</v>
      </c>
      <c r="E33" s="8">
        <f t="shared" si="1"/>
        <v>0.40000000000000013</v>
      </c>
    </row>
    <row r="34" spans="1:5" x14ac:dyDescent="0.25">
      <c r="A34" s="3" t="s">
        <v>41</v>
      </c>
      <c r="B34" s="14"/>
      <c r="C34" s="1">
        <v>2.5</v>
      </c>
      <c r="D34" s="1">
        <v>2.1</v>
      </c>
      <c r="E34" s="8">
        <f t="shared" si="1"/>
        <v>0.39999999999999991</v>
      </c>
    </row>
    <row r="35" spans="1:5" x14ac:dyDescent="0.25">
      <c r="A35" s="3" t="s">
        <v>42</v>
      </c>
      <c r="B35" s="14"/>
      <c r="C35" s="1">
        <v>0.875</v>
      </c>
      <c r="D35" s="1">
        <v>0.51</v>
      </c>
      <c r="E35" s="8">
        <f t="shared" si="1"/>
        <v>0.36499999999999999</v>
      </c>
    </row>
    <row r="37" spans="1:5" x14ac:dyDescent="0.25">
      <c r="A37" s="9" t="s">
        <v>19</v>
      </c>
      <c r="B37" s="10"/>
      <c r="C37" s="11">
        <f>SUM(C38:C40)</f>
        <v>3.3</v>
      </c>
      <c r="D37" s="11">
        <f>SUM(D38:D40)</f>
        <v>2.48</v>
      </c>
      <c r="E37" s="8">
        <f>C37-D37</f>
        <v>0.81999999999999984</v>
      </c>
    </row>
    <row r="38" spans="1:5" x14ac:dyDescent="0.25">
      <c r="A38" s="12" t="s">
        <v>16</v>
      </c>
      <c r="B38" s="12" t="s">
        <v>17</v>
      </c>
      <c r="C38" s="13">
        <v>1.26</v>
      </c>
      <c r="D38" s="13">
        <v>1.23</v>
      </c>
      <c r="E38" s="8">
        <f t="shared" ref="E38:E40" si="2">C38-D38</f>
        <v>3.0000000000000027E-2</v>
      </c>
    </row>
    <row r="39" spans="1:5" x14ac:dyDescent="0.25">
      <c r="A39" s="12" t="s">
        <v>20</v>
      </c>
      <c r="B39" s="12" t="s">
        <v>21</v>
      </c>
      <c r="C39" s="13">
        <v>1.04</v>
      </c>
      <c r="D39" s="13">
        <v>0.75</v>
      </c>
      <c r="E39" s="8">
        <f t="shared" si="2"/>
        <v>0.29000000000000004</v>
      </c>
    </row>
    <row r="40" spans="1:5" ht="22.5" x14ac:dyDescent="0.25">
      <c r="A40" s="12" t="s">
        <v>22</v>
      </c>
      <c r="B40" s="12" t="s">
        <v>23</v>
      </c>
      <c r="C40" s="13">
        <v>1</v>
      </c>
      <c r="D40" s="13">
        <v>0.5</v>
      </c>
      <c r="E40" s="8">
        <f t="shared" si="2"/>
        <v>0.5</v>
      </c>
    </row>
    <row r="41" spans="1:5" x14ac:dyDescent="0.25">
      <c r="A41" s="23"/>
      <c r="E41" s="22">
        <f>E37+E18+E2</f>
        <v>16.7089</v>
      </c>
    </row>
    <row r="42" spans="1:5" s="15" customFormat="1" x14ac:dyDescent="0.25">
      <c r="A42" s="9" t="s">
        <v>46</v>
      </c>
      <c r="B42" s="10"/>
      <c r="C42" s="11"/>
      <c r="D42" s="11"/>
      <c r="E42" s="8"/>
    </row>
    <row r="43" spans="1:5" s="15" customFormat="1" x14ac:dyDescent="0.25">
      <c r="A43" s="20" t="s">
        <v>47</v>
      </c>
      <c r="B43" s="20" t="s">
        <v>51</v>
      </c>
      <c r="C43" s="13">
        <v>12.273</v>
      </c>
      <c r="D43" s="13"/>
      <c r="E43" s="8"/>
    </row>
    <row r="44" spans="1:5" s="15" customFormat="1" x14ac:dyDescent="0.25">
      <c r="A44" s="20" t="s">
        <v>47</v>
      </c>
      <c r="B44" s="20" t="s">
        <v>52</v>
      </c>
      <c r="C44" s="13">
        <v>2.9350000000000001</v>
      </c>
      <c r="D44" s="13"/>
      <c r="E44" s="8"/>
    </row>
    <row r="45" spans="1:5" s="15" customFormat="1" x14ac:dyDescent="0.25">
      <c r="A45" s="24" t="s">
        <v>48</v>
      </c>
      <c r="B45" s="20" t="s">
        <v>49</v>
      </c>
      <c r="C45" s="13">
        <v>6.1</v>
      </c>
      <c r="D45" s="13">
        <v>6.1</v>
      </c>
      <c r="E45" s="8">
        <v>0</v>
      </c>
    </row>
    <row r="46" spans="1:5" s="15" customFormat="1" x14ac:dyDescent="0.25">
      <c r="A46" s="24" t="s">
        <v>48</v>
      </c>
      <c r="B46" s="20" t="s">
        <v>50</v>
      </c>
      <c r="C46" s="13">
        <v>6.8</v>
      </c>
      <c r="D46" s="13"/>
      <c r="E46" s="8"/>
    </row>
    <row r="47" spans="1:5" s="15" customFormat="1" x14ac:dyDescent="0.25">
      <c r="A47" s="24" t="s">
        <v>69</v>
      </c>
      <c r="B47" s="20" t="s">
        <v>70</v>
      </c>
      <c r="C47" s="13">
        <v>2.3130000000000002</v>
      </c>
      <c r="D47" s="13">
        <v>1</v>
      </c>
      <c r="E47" s="8">
        <v>1.3129999999999999</v>
      </c>
    </row>
    <row r="48" spans="1:5" s="15" customFormat="1" x14ac:dyDescent="0.25">
      <c r="A48" s="24" t="s">
        <v>56</v>
      </c>
      <c r="B48" s="20" t="s">
        <v>55</v>
      </c>
      <c r="C48" s="13">
        <v>4.5</v>
      </c>
      <c r="D48" s="13">
        <v>1.1000000000000001</v>
      </c>
      <c r="E48" s="8">
        <v>3.4</v>
      </c>
    </row>
    <row r="49" spans="1:5" s="15" customFormat="1" x14ac:dyDescent="0.25">
      <c r="A49" s="24" t="s">
        <v>71</v>
      </c>
      <c r="B49" s="20" t="s">
        <v>74</v>
      </c>
      <c r="C49" s="13">
        <v>3.6549999999999998</v>
      </c>
      <c r="D49" s="13"/>
      <c r="E49" s="8"/>
    </row>
    <row r="50" spans="1:5" s="15" customFormat="1" x14ac:dyDescent="0.25">
      <c r="A50" s="24" t="s">
        <v>72</v>
      </c>
      <c r="B50" s="20" t="s">
        <v>75</v>
      </c>
      <c r="C50" s="13">
        <v>2.1640000000000001</v>
      </c>
      <c r="D50" s="13"/>
      <c r="E50" s="8"/>
    </row>
    <row r="51" spans="1:5" s="15" customFormat="1" x14ac:dyDescent="0.25">
      <c r="A51" s="24" t="s">
        <v>73</v>
      </c>
      <c r="B51" s="20" t="s">
        <v>76</v>
      </c>
      <c r="C51" s="13">
        <v>2.266</v>
      </c>
      <c r="D51" s="13"/>
      <c r="E51" s="8"/>
    </row>
    <row r="52" spans="1:5" s="15" customFormat="1" x14ac:dyDescent="0.25">
      <c r="A52" s="24" t="s">
        <v>53</v>
      </c>
      <c r="B52" s="20" t="s">
        <v>54</v>
      </c>
      <c r="C52" s="13">
        <v>15.52</v>
      </c>
      <c r="D52" s="13"/>
      <c r="E52" s="8"/>
    </row>
    <row r="53" spans="1:5" s="15" customFormat="1" x14ac:dyDescent="0.25">
      <c r="A53" s="24" t="s">
        <v>57</v>
      </c>
      <c r="B53" s="20" t="s">
        <v>58</v>
      </c>
      <c r="C53" s="13">
        <v>5.085</v>
      </c>
      <c r="D53" s="13"/>
      <c r="E53" s="8"/>
    </row>
    <row r="54" spans="1:5" s="15" customFormat="1" x14ac:dyDescent="0.25">
      <c r="A54" s="24" t="s">
        <v>59</v>
      </c>
      <c r="B54" s="20" t="s">
        <v>58</v>
      </c>
      <c r="C54" s="13">
        <v>1.4339999999999999</v>
      </c>
      <c r="D54" s="13"/>
      <c r="E54" s="8"/>
    </row>
    <row r="55" spans="1:5" s="15" customFormat="1" x14ac:dyDescent="0.25">
      <c r="A55" s="24" t="s">
        <v>60</v>
      </c>
      <c r="B55" s="20" t="s">
        <v>61</v>
      </c>
      <c r="C55" s="13">
        <v>16.37</v>
      </c>
      <c r="D55" s="13">
        <v>11.198</v>
      </c>
      <c r="E55" s="8">
        <v>5.1719999999999997</v>
      </c>
    </row>
    <row r="56" spans="1:5" s="15" customFormat="1" x14ac:dyDescent="0.25">
      <c r="A56" s="24" t="s">
        <v>62</v>
      </c>
      <c r="B56" s="20" t="s">
        <v>61</v>
      </c>
      <c r="C56" s="13">
        <v>3.3759999999999999</v>
      </c>
      <c r="D56" s="13"/>
      <c r="E56" s="8"/>
    </row>
    <row r="57" spans="1:5" s="15" customFormat="1" x14ac:dyDescent="0.25">
      <c r="A57" s="24" t="s">
        <v>63</v>
      </c>
      <c r="B57" s="20" t="s">
        <v>61</v>
      </c>
      <c r="C57" s="13">
        <v>0.6</v>
      </c>
      <c r="D57" s="13"/>
      <c r="E57" s="8"/>
    </row>
    <row r="58" spans="1:5" s="15" customFormat="1" x14ac:dyDescent="0.25">
      <c r="A58" s="24" t="s">
        <v>64</v>
      </c>
      <c r="B58" s="20" t="s">
        <v>65</v>
      </c>
      <c r="C58" s="13">
        <v>2.82</v>
      </c>
      <c r="D58" s="13"/>
      <c r="E58" s="8"/>
    </row>
    <row r="59" spans="1:5" s="15" customFormat="1" x14ac:dyDescent="0.25">
      <c r="A59" s="24" t="s">
        <v>66</v>
      </c>
      <c r="B59" s="20" t="s">
        <v>61</v>
      </c>
      <c r="C59" s="13">
        <v>0.4</v>
      </c>
      <c r="D59" s="13"/>
      <c r="E59" s="8"/>
    </row>
    <row r="60" spans="1:5" s="15" customFormat="1" x14ac:dyDescent="0.25">
      <c r="A60" s="24" t="s">
        <v>67</v>
      </c>
      <c r="B60" s="20" t="s">
        <v>68</v>
      </c>
      <c r="C60" s="13">
        <v>0.6</v>
      </c>
      <c r="D60" s="13"/>
      <c r="E6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Грубов Олег Александрович</dc:creator>
  <cp:lastModifiedBy>Кропивка Игорь Викторович</cp:lastModifiedBy>
  <dcterms:created xsi:type="dcterms:W3CDTF">2018-06-14T08:32:00Z</dcterms:created>
  <dcterms:modified xsi:type="dcterms:W3CDTF">2019-07-09T12:22:49Z</dcterms:modified>
</cp:coreProperties>
</file>